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6 r\Pakiet I\"/>
    </mc:Choice>
  </mc:AlternateContent>
  <xr:revisionPtr revIDLastSave="0" documentId="13_ncr:1_{28339A71-234C-4690-AB0C-89CDB3FF47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" l="1"/>
  <c r="K58" i="1"/>
  <c r="I58" i="1"/>
  <c r="F96" i="1"/>
  <c r="L58" i="1"/>
  <c r="L52" i="1"/>
  <c r="L47" i="1"/>
  <c r="L42" i="1"/>
  <c r="L37" i="1"/>
  <c r="L32" i="1"/>
  <c r="K55" i="1"/>
  <c r="K52" i="1"/>
  <c r="K47" i="1"/>
  <c r="K42" i="1"/>
  <c r="K37" i="1"/>
  <c r="K32" i="1"/>
  <c r="I52" i="1"/>
  <c r="I47" i="1"/>
  <c r="I42" i="1"/>
  <c r="I37" i="1"/>
  <c r="I60" i="1"/>
  <c r="K60" i="1" s="1"/>
  <c r="L60" i="1" s="1"/>
  <c r="I59" i="1"/>
  <c r="L59" i="1" l="1"/>
  <c r="K59" i="1"/>
  <c r="L65" i="1"/>
  <c r="L66" i="1"/>
  <c r="L67" i="1"/>
  <c r="L68" i="1"/>
  <c r="L69" i="1"/>
  <c r="L70" i="1"/>
  <c r="L71" i="1"/>
  <c r="L73" i="1"/>
  <c r="L79" i="1"/>
  <c r="L81" i="1"/>
  <c r="L82" i="1"/>
  <c r="L83" i="1"/>
  <c r="L84" i="1"/>
  <c r="L85" i="1"/>
  <c r="L86" i="1"/>
  <c r="K56" i="1"/>
  <c r="K61" i="1"/>
  <c r="K62" i="1"/>
  <c r="K65" i="1"/>
  <c r="K66" i="1"/>
  <c r="K67" i="1"/>
  <c r="K68" i="1"/>
  <c r="K69" i="1"/>
  <c r="K70" i="1"/>
  <c r="K71" i="1"/>
  <c r="K72" i="1"/>
  <c r="K73" i="1"/>
  <c r="K74" i="1"/>
  <c r="K75" i="1"/>
  <c r="K76" i="1"/>
  <c r="K79" i="1"/>
  <c r="K80" i="1"/>
  <c r="L80" i="1" s="1"/>
  <c r="K81" i="1"/>
  <c r="K82" i="1"/>
  <c r="K83" i="1"/>
  <c r="K84" i="1"/>
  <c r="K85" i="1"/>
  <c r="K86" i="1"/>
  <c r="K88" i="1"/>
  <c r="K89" i="1"/>
  <c r="K90" i="1"/>
  <c r="K93" i="1"/>
  <c r="L93" i="1" s="1"/>
  <c r="I56" i="1"/>
  <c r="L56" i="1" s="1"/>
  <c r="I57" i="1"/>
  <c r="K57" i="1" s="1"/>
  <c r="I61" i="1"/>
  <c r="L61" i="1" s="1"/>
  <c r="I62" i="1"/>
  <c r="L62" i="1" s="1"/>
  <c r="I63" i="1"/>
  <c r="K63" i="1" s="1"/>
  <c r="I64" i="1"/>
  <c r="K64" i="1" s="1"/>
  <c r="I65" i="1"/>
  <c r="I66" i="1"/>
  <c r="I67" i="1"/>
  <c r="I68" i="1"/>
  <c r="I69" i="1"/>
  <c r="I70" i="1"/>
  <c r="I71" i="1"/>
  <c r="I72" i="1"/>
  <c r="L72" i="1" s="1"/>
  <c r="I73" i="1"/>
  <c r="I74" i="1"/>
  <c r="L74" i="1" s="1"/>
  <c r="I75" i="1"/>
  <c r="L75" i="1" s="1"/>
  <c r="I76" i="1"/>
  <c r="L76" i="1" s="1"/>
  <c r="I77" i="1"/>
  <c r="K77" i="1" s="1"/>
  <c r="I78" i="1"/>
  <c r="K78" i="1" s="1"/>
  <c r="I79" i="1"/>
  <c r="I80" i="1"/>
  <c r="I81" i="1"/>
  <c r="I82" i="1"/>
  <c r="I83" i="1"/>
  <c r="I84" i="1"/>
  <c r="I85" i="1"/>
  <c r="I86" i="1"/>
  <c r="I87" i="1"/>
  <c r="K87" i="1" s="1"/>
  <c r="L87" i="1" s="1"/>
  <c r="I88" i="1"/>
  <c r="L88" i="1" s="1"/>
  <c r="I89" i="1"/>
  <c r="L89" i="1" s="1"/>
  <c r="I90" i="1"/>
  <c r="L90" i="1" s="1"/>
  <c r="I91" i="1"/>
  <c r="I92" i="1"/>
  <c r="K92" i="1" s="1"/>
  <c r="I93" i="1"/>
  <c r="I94" i="1"/>
  <c r="K94" i="1" s="1"/>
  <c r="L94" i="1" s="1"/>
  <c r="I55" i="1"/>
  <c r="L55" i="1" s="1"/>
  <c r="I32" i="1"/>
  <c r="L78" i="1" l="1"/>
  <c r="L64" i="1"/>
  <c r="L77" i="1"/>
  <c r="L63" i="1"/>
  <c r="L57" i="1"/>
  <c r="K91" i="1"/>
  <c r="L91" i="1" s="1"/>
  <c r="L92" i="1"/>
</calcChain>
</file>

<file path=xl/sharedStrings.xml><?xml version="1.0" encoding="utf-8"?>
<sst xmlns="http://schemas.openxmlformats.org/spreadsheetml/2006/main" count="280" uniqueCount="173">
  <si>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</si>
  <si>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</si>
  <si>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</si>
  <si>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</si>
  <si>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</si>
  <si>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</si>
  <si>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</si>
  <si>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</si>
  <si>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</si>
  <si>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</si>
  <si>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</si>
  <si>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</si>
  <si>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</si>
  <si>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</si>
  <si>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</si>
  <si>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</si>
  <si>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</si>
  <si>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</si>
  <si>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</si>
  <si>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</si>
  <si>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</si>
  <si>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</si>
  <si>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</si>
  <si>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</si>
  <si>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</si>
  <si>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</si>
  <si>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</si>
  <si>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</si>
  <si>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</si>
  <si>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</si>
  <si>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</si>
  <si>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</si>
  <si>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</si>
  <si>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</si>
  <si>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</si>
  <si>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</si>
  <si>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</si>
  <si>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</si>
  <si>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</si>
  <si>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</si>
  <si>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</si>
  <si>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</si>
  <si>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</si>
  <si>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</si>
  <si>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</si>
  <si>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</si>
  <si>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</si>
  <si>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</si>
  <si>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</si>
  <si>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</si>
  <si>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</si>
  <si>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</si>
  <si>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</si>
  <si>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</si>
  <si>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</si>
  <si>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</si>
  <si>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</si>
  <si>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</si>
  <si>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</si>
  <si>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</si>
  <si>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</si>
  <si>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</si>
  <si>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</si>
  <si>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</si>
  <si>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</si>
  <si>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</si>
  <si>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</si>
  <si>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</si>
  <si>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</si>
  <si>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147</t>
  </si>
  <si>
    <t>GRODZ-ZUL</t>
  </si>
  <si>
    <t>Grodzenie upraw przed zwierzyną siatką z materiałów Wykonawcy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</si>
  <si>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</si>
  <si>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</si>
  <si>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</si>
  <si>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</si>
  <si>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</si>
  <si>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</si>
  <si>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</si>
  <si>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</si>
  <si>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</si>
  <si>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</si>
  <si>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</si>
  <si>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</si>
  <si>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</si>
  <si>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</si>
  <si>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</si>
  <si>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</si>
  <si>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</si>
  <si>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</si>
  <si>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</si>
  <si>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</si>
  <si>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</si>
  <si>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</si>
  <si>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</si>
  <si>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</si>
  <si>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</si>
  <si>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</si>
  <si>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</si>
  <si>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</si>
  <si>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</si>
  <si>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</si>
  <si>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</si>
  <si>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</si>
  <si>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</si>
  <si>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</si>
  <si>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</si>
  <si>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</si>
  <si>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</si>
  <si>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</si>
  <si>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</si>
  <si>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</si>
  <si>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</si>
  <si>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</si>
  <si>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</si>
  <si>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</si>
  <si>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</si>
  <si>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</si>
  <si>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</si>
  <si>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</si>
  <si>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</si>
  <si>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bruzdy pasach ppoż.</t>
  </si>
  <si>
    <t>KMTR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</si>
  <si>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</si>
  <si>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</si>
  <si>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</si>
  <si>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</si>
  <si>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</si>
  <si>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</si>
  <si>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</si>
  <si>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</si>
  <si>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</si>
  <si>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</si>
  <si>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</si>
  <si>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</si>
  <si>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</si>
  <si>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</si>
  <si>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</si>
  <si>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</si>
  <si>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</si>
  <si>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</si>
  <si>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</si>
  <si>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</si>
  <si>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</si>
  <si>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</si>
  <si>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</si>
  <si>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</si>
  <si>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2026''  składamy niniejszym ofertę na pakiet Pakiet 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</si>
  <si>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</si>
  <si>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</si>
  <si>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</si>
  <si>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</si>
  <si>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</si>
  <si>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</si>
  <si>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</si>
  <si>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</si>
  <si>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</si>
  <si>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</si>
  <si>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</si>
  <si>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</si>
  <si>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</si>
  <si>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</si>
  <si>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</si>
  <si>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</si>
  <si>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</si>
  <si>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</si>
  <si>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</si>
  <si>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58</t>
  </si>
  <si>
    <t>WYK-TAL40</t>
  </si>
  <si>
    <t>Zdarcie pokrywy na talerzach 40 cm x 40 cm</t>
  </si>
  <si>
    <t>68</t>
  </si>
  <si>
    <t>WYK KOPC</t>
  </si>
  <si>
    <t>Wykonanie kopczyków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</si>
</sst>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5"/>
  <sheetViews>
    <sheetView tabSelected="1" view="pageBreakPreview" zoomScale="60" zoomScaleNormal="70" workbookViewId="0">
      <selection activeCell="S49" sqref="S4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6" t="s">
        <v>139</v>
      </c>
      <c r="K2" s="26"/>
      <c r="L2" s="26"/>
      <c r="M2" s="26"/>
      <c r="N2" s="26"/>
      <c r="O2" s="26"/>
      <c r="P2" s="26"/>
    </row>
    <row r="3" spans="2:16" s="1" customFormat="1" ht="28.7" customHeight="1" x14ac:dyDescent="0.2"/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/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/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10" t="s">
        <v>140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H11" s="24" t="s">
        <v>141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1" t="s">
        <v>142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143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144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145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146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147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11" t="s">
        <v>148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7233</v>
      </c>
      <c r="H32" s="9"/>
      <c r="I32" s="9">
        <f>G32*H32</f>
        <v>0</v>
      </c>
      <c r="J32" s="5">
        <v>8</v>
      </c>
      <c r="K32" s="9">
        <f>I32*(J32/100)</f>
        <v>0</v>
      </c>
      <c r="L32" s="28">
        <f>I32+K32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4" t="s">
        <v>150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2573</v>
      </c>
      <c r="H37" s="9"/>
      <c r="I37" s="9">
        <f>G37*H37</f>
        <v>0</v>
      </c>
      <c r="J37" s="5">
        <v>8</v>
      </c>
      <c r="K37" s="9">
        <f>I37*(J37/100)</f>
        <v>0</v>
      </c>
      <c r="L37" s="28">
        <f>I37+K37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4" t="s">
        <v>151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383</v>
      </c>
      <c r="H42" s="9"/>
      <c r="I42" s="9">
        <f>G42*H42</f>
        <v>0</v>
      </c>
      <c r="J42" s="5">
        <v>8</v>
      </c>
      <c r="K42" s="9">
        <f>I42*(J42/100)</f>
        <v>0</v>
      </c>
      <c r="L42" s="28">
        <f>I42+K42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4" t="s">
        <v>152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1097</v>
      </c>
      <c r="H47" s="9"/>
      <c r="I47" s="9">
        <f>G47*H47</f>
        <v>0</v>
      </c>
      <c r="J47" s="5">
        <v>8</v>
      </c>
      <c r="K47" s="9">
        <f>I47*(J47/100)</f>
        <v>0</v>
      </c>
      <c r="L47" s="28">
        <f>I47+K47</f>
        <v>0</v>
      </c>
      <c r="M47" s="28"/>
    </row>
    <row r="48" spans="2:13" s="1" customFormat="1" ht="3.2" customHeight="1" x14ac:dyDescent="0.2"/>
    <row r="49" spans="2:13" s="1" customFormat="1" ht="18.2" customHeight="1" x14ac:dyDescent="0.2">
      <c r="B49" s="14" t="s">
        <v>153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7" t="s">
        <v>10</v>
      </c>
      <c r="M51" s="2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993</v>
      </c>
      <c r="H52" s="9"/>
      <c r="I52" s="9">
        <f>G52*H52</f>
        <v>0</v>
      </c>
      <c r="J52" s="5">
        <v>8</v>
      </c>
      <c r="K52" s="9">
        <f>I52*(J52/100)</f>
        <v>0</v>
      </c>
      <c r="L52" s="28">
        <f>I52+K52</f>
        <v>0</v>
      </c>
      <c r="M52" s="28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7" t="s">
        <v>10</v>
      </c>
      <c r="M54" s="27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16.809999999999999</v>
      </c>
      <c r="H55" s="9"/>
      <c r="I55" s="9">
        <f>G55*H55</f>
        <v>0</v>
      </c>
      <c r="J55" s="5">
        <v>8</v>
      </c>
      <c r="K55" s="9">
        <f>I55*(J55/100)</f>
        <v>0</v>
      </c>
      <c r="L55" s="28">
        <f>I55+K55</f>
        <v>0</v>
      </c>
      <c r="M55" s="28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0.3</v>
      </c>
      <c r="H56" s="9"/>
      <c r="I56" s="9">
        <f t="shared" ref="I56:I94" si="0">G56*H56</f>
        <v>0</v>
      </c>
      <c r="J56" s="5">
        <v>8</v>
      </c>
      <c r="K56" s="9">
        <f t="shared" ref="K56:K94" si="1">I56*(J56/100)</f>
        <v>0</v>
      </c>
      <c r="L56" s="28">
        <f t="shared" ref="L56:L94" si="2">I56+K56</f>
        <v>0</v>
      </c>
      <c r="M56" s="28"/>
    </row>
    <row r="57" spans="2:13" s="1" customFormat="1" ht="19.7" customHeight="1" x14ac:dyDescent="0.2">
      <c r="B57" s="5">
        <v>8</v>
      </c>
      <c r="C57" s="6" t="s">
        <v>167</v>
      </c>
      <c r="D57" s="6" t="s">
        <v>168</v>
      </c>
      <c r="E57" s="7" t="s">
        <v>169</v>
      </c>
      <c r="F57" s="6" t="s">
        <v>28</v>
      </c>
      <c r="G57" s="8">
        <v>0.75</v>
      </c>
      <c r="H57" s="9"/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5">
        <v>9</v>
      </c>
      <c r="C58" s="6" t="s">
        <v>170</v>
      </c>
      <c r="D58" s="6" t="s">
        <v>171</v>
      </c>
      <c r="E58" s="7" t="s">
        <v>172</v>
      </c>
      <c r="F58" s="6" t="s">
        <v>28</v>
      </c>
      <c r="G58" s="8">
        <v>0.6</v>
      </c>
      <c r="H58" s="9"/>
      <c r="I58" s="9">
        <f>G58*H58</f>
        <v>0</v>
      </c>
      <c r="J58" s="5">
        <v>8</v>
      </c>
      <c r="K58" s="9">
        <f>I58*(J58/100)</f>
        <v>0</v>
      </c>
      <c r="L58" s="28">
        <f>I58+K58</f>
        <v>0</v>
      </c>
      <c r="M58" s="28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14</v>
      </c>
      <c r="G59" s="8">
        <v>14</v>
      </c>
      <c r="H59" s="9"/>
      <c r="I59" s="9">
        <f t="shared" ref="I59:I60" si="3">G59*H59</f>
        <v>0</v>
      </c>
      <c r="J59" s="5">
        <v>8</v>
      </c>
      <c r="K59" s="9">
        <f t="shared" ref="K59:K60" si="4">I59*(J59/100)</f>
        <v>0</v>
      </c>
      <c r="L59" s="28">
        <f t="shared" ref="L59:L60" si="5">I59+K59</f>
        <v>0</v>
      </c>
      <c r="M59" s="28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28</v>
      </c>
      <c r="G60" s="8">
        <v>142.69999999999999</v>
      </c>
      <c r="H60" s="9"/>
      <c r="I60" s="9">
        <f t="shared" si="3"/>
        <v>0</v>
      </c>
      <c r="J60" s="5">
        <v>8</v>
      </c>
      <c r="K60" s="9">
        <f t="shared" si="4"/>
        <v>0</v>
      </c>
      <c r="L60" s="28">
        <f t="shared" si="5"/>
        <v>0</v>
      </c>
      <c r="M60" s="28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28</v>
      </c>
      <c r="G61" s="8">
        <v>46.22</v>
      </c>
      <c r="H61" s="9"/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8"/>
    </row>
    <row r="62" spans="2:13" s="1" customFormat="1" ht="28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28</v>
      </c>
      <c r="G62" s="8">
        <v>6.63</v>
      </c>
      <c r="H62" s="9"/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28</v>
      </c>
      <c r="G63" s="8">
        <v>158.91</v>
      </c>
      <c r="H63" s="9"/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28</v>
      </c>
      <c r="G64" s="8">
        <v>9</v>
      </c>
      <c r="H64" s="9"/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8"/>
    </row>
    <row r="65" spans="2:13" s="1" customFormat="1" ht="19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28</v>
      </c>
      <c r="G65" s="8">
        <v>363.46</v>
      </c>
      <c r="H65" s="9"/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8"/>
    </row>
    <row r="66" spans="2:13" s="1" customFormat="1" ht="19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18</v>
      </c>
      <c r="G66" s="8">
        <v>2</v>
      </c>
      <c r="H66" s="9"/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8"/>
    </row>
    <row r="67" spans="2:13" s="1" customFormat="1" ht="28.7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18</v>
      </c>
      <c r="G67" s="8">
        <v>33</v>
      </c>
      <c r="H67" s="9"/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8"/>
    </row>
    <row r="68" spans="2:13" s="1" customFormat="1" ht="28.7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18</v>
      </c>
      <c r="G68" s="8">
        <v>114</v>
      </c>
      <c r="H68" s="9"/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8"/>
    </row>
    <row r="69" spans="2:13" s="1" customFormat="1" ht="28.7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18</v>
      </c>
      <c r="G69" s="8">
        <v>4</v>
      </c>
      <c r="H69" s="9"/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8"/>
    </row>
    <row r="70" spans="2:13" s="1" customFormat="1" ht="19.7" customHeight="1" x14ac:dyDescent="0.2">
      <c r="B70" s="5">
        <v>21</v>
      </c>
      <c r="C70" s="6" t="s">
        <v>56</v>
      </c>
      <c r="D70" s="6" t="s">
        <v>57</v>
      </c>
      <c r="E70" s="7" t="s">
        <v>58</v>
      </c>
      <c r="F70" s="6" t="s">
        <v>18</v>
      </c>
      <c r="G70" s="8">
        <v>16.93</v>
      </c>
      <c r="H70" s="9"/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5">
        <v>22</v>
      </c>
      <c r="C71" s="6" t="s">
        <v>59</v>
      </c>
      <c r="D71" s="6" t="s">
        <v>60</v>
      </c>
      <c r="E71" s="7" t="s">
        <v>61</v>
      </c>
      <c r="F71" s="6" t="s">
        <v>18</v>
      </c>
      <c r="G71" s="8">
        <v>74.87</v>
      </c>
      <c r="H71" s="9"/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8"/>
    </row>
    <row r="72" spans="2:13" s="1" customFormat="1" ht="28.7" customHeight="1" x14ac:dyDescent="0.2">
      <c r="B72" s="5">
        <v>23</v>
      </c>
      <c r="C72" s="6" t="s">
        <v>62</v>
      </c>
      <c r="D72" s="6" t="s">
        <v>63</v>
      </c>
      <c r="E72" s="7" t="s">
        <v>64</v>
      </c>
      <c r="F72" s="6" t="s">
        <v>18</v>
      </c>
      <c r="G72" s="8">
        <v>2.7</v>
      </c>
      <c r="H72" s="9"/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5">
        <v>24</v>
      </c>
      <c r="C73" s="6" t="s">
        <v>65</v>
      </c>
      <c r="D73" s="6" t="s">
        <v>66</v>
      </c>
      <c r="E73" s="7" t="s">
        <v>67</v>
      </c>
      <c r="F73" s="6" t="s">
        <v>68</v>
      </c>
      <c r="G73" s="8">
        <v>11.18</v>
      </c>
      <c r="H73" s="9"/>
      <c r="I73" s="9">
        <f t="shared" si="0"/>
        <v>0</v>
      </c>
      <c r="J73" s="5">
        <v>23</v>
      </c>
      <c r="K73" s="9">
        <f t="shared" si="1"/>
        <v>0</v>
      </c>
      <c r="L73" s="28">
        <f t="shared" si="2"/>
        <v>0</v>
      </c>
      <c r="M73" s="28"/>
    </row>
    <row r="74" spans="2:13" s="1" customFormat="1" ht="28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68</v>
      </c>
      <c r="G74" s="8">
        <v>58.55</v>
      </c>
      <c r="H74" s="9"/>
      <c r="I74" s="9">
        <f t="shared" si="0"/>
        <v>0</v>
      </c>
      <c r="J74" s="5">
        <v>23</v>
      </c>
      <c r="K74" s="9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68</v>
      </c>
      <c r="G75" s="8">
        <v>115.54</v>
      </c>
      <c r="H75" s="9"/>
      <c r="I75" s="9">
        <f t="shared" si="0"/>
        <v>0</v>
      </c>
      <c r="J75" s="5">
        <v>23</v>
      </c>
      <c r="K75" s="9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78</v>
      </c>
      <c r="G76" s="8">
        <v>199</v>
      </c>
      <c r="H76" s="9"/>
      <c r="I76" s="9">
        <f t="shared" si="0"/>
        <v>0</v>
      </c>
      <c r="J76" s="5">
        <v>23</v>
      </c>
      <c r="K76" s="9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82</v>
      </c>
      <c r="G77" s="8">
        <v>93</v>
      </c>
      <c r="H77" s="9"/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8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82</v>
      </c>
      <c r="G78" s="8">
        <v>13</v>
      </c>
      <c r="H78" s="9"/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8"/>
    </row>
    <row r="79" spans="2:13" s="1" customFormat="1" ht="28.7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82</v>
      </c>
      <c r="G79" s="8">
        <v>66</v>
      </c>
      <c r="H79" s="9"/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8"/>
    </row>
    <row r="80" spans="2:13" s="1" customFormat="1" ht="28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82</v>
      </c>
      <c r="G80" s="8">
        <v>60</v>
      </c>
      <c r="H80" s="9"/>
      <c r="I80" s="9">
        <f t="shared" si="0"/>
        <v>0</v>
      </c>
      <c r="J80" s="5">
        <v>8</v>
      </c>
      <c r="K80" s="9">
        <f t="shared" si="1"/>
        <v>0</v>
      </c>
      <c r="L80" s="28">
        <f t="shared" si="2"/>
        <v>0</v>
      </c>
      <c r="M80" s="28"/>
    </row>
    <row r="81" spans="2:13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82</v>
      </c>
      <c r="G81" s="8">
        <v>322</v>
      </c>
      <c r="H81" s="9"/>
      <c r="I81" s="9">
        <f t="shared" si="0"/>
        <v>0</v>
      </c>
      <c r="J81" s="5">
        <v>8</v>
      </c>
      <c r="K81" s="9">
        <f t="shared" si="1"/>
        <v>0</v>
      </c>
      <c r="L81" s="28">
        <f t="shared" si="2"/>
        <v>0</v>
      </c>
      <c r="M81" s="28"/>
    </row>
    <row r="82" spans="2:13" s="1" customFormat="1" ht="28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98</v>
      </c>
      <c r="G82" s="8">
        <v>550</v>
      </c>
      <c r="H82" s="9"/>
      <c r="I82" s="9">
        <f t="shared" si="0"/>
        <v>0</v>
      </c>
      <c r="J82" s="5">
        <v>8</v>
      </c>
      <c r="K82" s="9">
        <f t="shared" si="1"/>
        <v>0</v>
      </c>
      <c r="L82" s="28">
        <f t="shared" si="2"/>
        <v>0</v>
      </c>
      <c r="M82" s="28"/>
    </row>
    <row r="83" spans="2:13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101</v>
      </c>
      <c r="F83" s="6" t="s">
        <v>78</v>
      </c>
      <c r="G83" s="8">
        <v>435.3</v>
      </c>
      <c r="H83" s="9"/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8"/>
    </row>
    <row r="84" spans="2:13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78</v>
      </c>
      <c r="G84" s="8">
        <v>193</v>
      </c>
      <c r="H84" s="9"/>
      <c r="I84" s="9">
        <f t="shared" si="0"/>
        <v>0</v>
      </c>
      <c r="J84" s="5">
        <v>8</v>
      </c>
      <c r="K84" s="9">
        <f t="shared" si="1"/>
        <v>0</v>
      </c>
      <c r="L84" s="28">
        <f t="shared" si="2"/>
        <v>0</v>
      </c>
      <c r="M84" s="28"/>
    </row>
    <row r="85" spans="2:13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107</v>
      </c>
      <c r="F85" s="6" t="s">
        <v>78</v>
      </c>
      <c r="G85" s="8">
        <v>222</v>
      </c>
      <c r="H85" s="9"/>
      <c r="I85" s="9">
        <f t="shared" si="0"/>
        <v>0</v>
      </c>
      <c r="J85" s="5">
        <v>8</v>
      </c>
      <c r="K85" s="9">
        <f t="shared" si="1"/>
        <v>0</v>
      </c>
      <c r="L85" s="28">
        <f t="shared" si="2"/>
        <v>0</v>
      </c>
      <c r="M85" s="28"/>
    </row>
    <row r="86" spans="2:13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78</v>
      </c>
      <c r="G86" s="8">
        <v>55</v>
      </c>
      <c r="H86" s="9"/>
      <c r="I86" s="9">
        <f t="shared" si="0"/>
        <v>0</v>
      </c>
      <c r="J86" s="5">
        <v>8</v>
      </c>
      <c r="K86" s="9">
        <f t="shared" si="1"/>
        <v>0</v>
      </c>
      <c r="L86" s="28">
        <f t="shared" si="2"/>
        <v>0</v>
      </c>
      <c r="M86" s="28"/>
    </row>
    <row r="87" spans="2:13" s="1" customFormat="1" ht="19.7" customHeight="1" x14ac:dyDescent="0.2">
      <c r="B87" s="5">
        <v>38</v>
      </c>
      <c r="C87" s="6" t="s">
        <v>111</v>
      </c>
      <c r="D87" s="6" t="s">
        <v>112</v>
      </c>
      <c r="E87" s="7" t="s">
        <v>113</v>
      </c>
      <c r="F87" s="6" t="s">
        <v>78</v>
      </c>
      <c r="G87" s="8">
        <v>10</v>
      </c>
      <c r="H87" s="9"/>
      <c r="I87" s="9">
        <f t="shared" si="0"/>
        <v>0</v>
      </c>
      <c r="J87" s="5">
        <v>8</v>
      </c>
      <c r="K87" s="9">
        <f t="shared" si="1"/>
        <v>0</v>
      </c>
      <c r="L87" s="28">
        <f t="shared" si="2"/>
        <v>0</v>
      </c>
      <c r="M87" s="28"/>
    </row>
    <row r="88" spans="2:13" s="1" customFormat="1" ht="19.7" customHeight="1" x14ac:dyDescent="0.2">
      <c r="B88" s="5">
        <v>39</v>
      </c>
      <c r="C88" s="6" t="s">
        <v>114</v>
      </c>
      <c r="D88" s="6" t="s">
        <v>115</v>
      </c>
      <c r="E88" s="7" t="s">
        <v>116</v>
      </c>
      <c r="F88" s="6" t="s">
        <v>78</v>
      </c>
      <c r="G88" s="8">
        <v>183.5</v>
      </c>
      <c r="H88" s="9"/>
      <c r="I88" s="9">
        <f t="shared" si="0"/>
        <v>0</v>
      </c>
      <c r="J88" s="5">
        <v>8</v>
      </c>
      <c r="K88" s="9">
        <f t="shared" si="1"/>
        <v>0</v>
      </c>
      <c r="L88" s="28">
        <f t="shared" si="2"/>
        <v>0</v>
      </c>
      <c r="M88" s="28"/>
    </row>
    <row r="89" spans="2:13" s="1" customFormat="1" ht="19.7" customHeight="1" x14ac:dyDescent="0.2">
      <c r="B89" s="5">
        <v>40</v>
      </c>
      <c r="C89" s="6" t="s">
        <v>117</v>
      </c>
      <c r="D89" s="6" t="s">
        <v>118</v>
      </c>
      <c r="E89" s="7" t="s">
        <v>116</v>
      </c>
      <c r="F89" s="6" t="s">
        <v>78</v>
      </c>
      <c r="G89" s="8">
        <v>218</v>
      </c>
      <c r="H89" s="9"/>
      <c r="I89" s="9">
        <f t="shared" si="0"/>
        <v>0</v>
      </c>
      <c r="J89" s="5">
        <v>23</v>
      </c>
      <c r="K89" s="9">
        <f t="shared" si="1"/>
        <v>0</v>
      </c>
      <c r="L89" s="28">
        <f t="shared" si="2"/>
        <v>0</v>
      </c>
      <c r="M89" s="28"/>
    </row>
    <row r="90" spans="2:13" s="1" customFormat="1" ht="19.7" customHeight="1" x14ac:dyDescent="0.2">
      <c r="B90" s="5">
        <v>41</v>
      </c>
      <c r="C90" s="6" t="s">
        <v>119</v>
      </c>
      <c r="D90" s="6" t="s">
        <v>120</v>
      </c>
      <c r="E90" s="7" t="s">
        <v>121</v>
      </c>
      <c r="F90" s="6" t="s">
        <v>122</v>
      </c>
      <c r="G90" s="8">
        <v>1.36</v>
      </c>
      <c r="H90" s="9"/>
      <c r="I90" s="9">
        <f t="shared" si="0"/>
        <v>0</v>
      </c>
      <c r="J90" s="5">
        <v>8</v>
      </c>
      <c r="K90" s="9">
        <f t="shared" si="1"/>
        <v>0</v>
      </c>
      <c r="L90" s="28">
        <f t="shared" si="2"/>
        <v>0</v>
      </c>
      <c r="M90" s="28"/>
    </row>
    <row r="91" spans="2:13" s="1" customFormat="1" ht="19.7" customHeight="1" x14ac:dyDescent="0.2">
      <c r="B91" s="5">
        <v>42</v>
      </c>
      <c r="C91" s="6" t="s">
        <v>123</v>
      </c>
      <c r="D91" s="6" t="s">
        <v>124</v>
      </c>
      <c r="E91" s="7" t="s">
        <v>125</v>
      </c>
      <c r="F91" s="6" t="s">
        <v>18</v>
      </c>
      <c r="G91" s="8">
        <v>4.43</v>
      </c>
      <c r="H91" s="9"/>
      <c r="I91" s="9">
        <f t="shared" si="0"/>
        <v>0</v>
      </c>
      <c r="J91" s="5">
        <v>8</v>
      </c>
      <c r="K91" s="9">
        <f t="shared" si="1"/>
        <v>0</v>
      </c>
      <c r="L91" s="28">
        <f t="shared" si="2"/>
        <v>0</v>
      </c>
      <c r="M91" s="28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101</v>
      </c>
      <c r="F92" s="6" t="s">
        <v>78</v>
      </c>
      <c r="G92" s="8">
        <v>350</v>
      </c>
      <c r="H92" s="9"/>
      <c r="I92" s="9">
        <f t="shared" si="0"/>
        <v>0</v>
      </c>
      <c r="J92" s="5">
        <v>8</v>
      </c>
      <c r="K92" s="9">
        <f t="shared" si="1"/>
        <v>0</v>
      </c>
      <c r="L92" s="28">
        <f t="shared" si="2"/>
        <v>0</v>
      </c>
      <c r="M92" s="28"/>
    </row>
    <row r="93" spans="2:13" s="1" customFormat="1" ht="19.7" customHeight="1" x14ac:dyDescent="0.2">
      <c r="B93" s="5">
        <v>44</v>
      </c>
      <c r="C93" s="6" t="s">
        <v>128</v>
      </c>
      <c r="D93" s="6" t="s">
        <v>129</v>
      </c>
      <c r="E93" s="7" t="s">
        <v>130</v>
      </c>
      <c r="F93" s="6" t="s">
        <v>78</v>
      </c>
      <c r="G93" s="8">
        <v>24</v>
      </c>
      <c r="H93" s="9"/>
      <c r="I93" s="9">
        <f t="shared" si="0"/>
        <v>0</v>
      </c>
      <c r="J93" s="5">
        <v>8</v>
      </c>
      <c r="K93" s="9">
        <f t="shared" si="1"/>
        <v>0</v>
      </c>
      <c r="L93" s="28">
        <f t="shared" si="2"/>
        <v>0</v>
      </c>
      <c r="M93" s="28"/>
    </row>
    <row r="94" spans="2:13" s="1" customFormat="1" ht="19.7" customHeight="1" x14ac:dyDescent="0.2">
      <c r="B94" s="5">
        <v>45</v>
      </c>
      <c r="C94" s="6" t="s">
        <v>131</v>
      </c>
      <c r="D94" s="6" t="s">
        <v>132</v>
      </c>
      <c r="E94" s="7" t="s">
        <v>116</v>
      </c>
      <c r="F94" s="6" t="s">
        <v>78</v>
      </c>
      <c r="G94" s="8">
        <v>16</v>
      </c>
      <c r="H94" s="9"/>
      <c r="I94" s="9">
        <f t="shared" si="0"/>
        <v>0</v>
      </c>
      <c r="J94" s="5">
        <v>8</v>
      </c>
      <c r="K94" s="9">
        <f t="shared" si="1"/>
        <v>0</v>
      </c>
      <c r="L94" s="28">
        <f t="shared" si="2"/>
        <v>0</v>
      </c>
      <c r="M94" s="28"/>
    </row>
    <row r="95" spans="2:13" s="1" customFormat="1" ht="55.9" customHeight="1" x14ac:dyDescent="0.2"/>
    <row r="96" spans="2:13" s="1" customFormat="1" ht="21.4" customHeight="1" x14ac:dyDescent="0.2">
      <c r="B96" s="19" t="s">
        <v>133</v>
      </c>
      <c r="C96" s="19"/>
      <c r="D96" s="19"/>
      <c r="E96" s="19"/>
      <c r="F96" s="22">
        <f>SUM(I55:I94,I32,I37,I42,I47,I52)</f>
        <v>0</v>
      </c>
      <c r="G96" s="22"/>
      <c r="H96" s="22"/>
      <c r="I96" s="22"/>
      <c r="J96" s="22"/>
      <c r="K96" s="22"/>
      <c r="L96" s="22"/>
      <c r="M96" s="22"/>
    </row>
    <row r="97" spans="2:14" s="1" customFormat="1" ht="21.4" customHeight="1" x14ac:dyDescent="0.2">
      <c r="B97" s="19" t="s">
        <v>134</v>
      </c>
      <c r="C97" s="19"/>
      <c r="D97" s="19"/>
      <c r="E97" s="19"/>
      <c r="F97" s="23">
        <f>SUM(L32,L37,L42,L47,L52,L55:M94)</f>
        <v>0</v>
      </c>
      <c r="G97" s="23"/>
      <c r="H97" s="23"/>
      <c r="I97" s="23"/>
      <c r="J97" s="23"/>
      <c r="K97" s="23"/>
      <c r="L97" s="23"/>
      <c r="M97" s="23"/>
    </row>
    <row r="98" spans="2:14" s="1" customFormat="1" ht="11.1" customHeight="1" x14ac:dyDescent="0.2"/>
    <row r="99" spans="2:14" s="1" customFormat="1" ht="61.35" customHeight="1" x14ac:dyDescent="0.2">
      <c r="B99" s="11" t="s">
        <v>154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2:14" s="1" customFormat="1" ht="2.65" customHeight="1" x14ac:dyDescent="0.2"/>
    <row r="101" spans="2:14" s="1" customFormat="1" ht="89.1" customHeight="1" x14ac:dyDescent="0.2">
      <c r="B101" s="11" t="s">
        <v>155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.25" customHeight="1" x14ac:dyDescent="0.2"/>
    <row r="103" spans="2:14" s="1" customFormat="1" ht="89.1" customHeight="1" x14ac:dyDescent="0.2">
      <c r="B103" s="11" t="s">
        <v>156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5.25" customHeight="1" x14ac:dyDescent="0.2"/>
    <row r="105" spans="2:14" s="1" customFormat="1" ht="37.9" customHeight="1" x14ac:dyDescent="0.2">
      <c r="C105" s="20" t="s">
        <v>135</v>
      </c>
      <c r="D105" s="20"/>
      <c r="E105" s="20"/>
      <c r="F105" s="15" t="s">
        <v>136</v>
      </c>
      <c r="G105" s="15"/>
      <c r="H105" s="15"/>
      <c r="I105" s="15"/>
      <c r="J105" s="15"/>
      <c r="K105" s="15"/>
      <c r="L105" s="15"/>
    </row>
    <row r="106" spans="2:14" s="1" customFormat="1" ht="28.7" customHeight="1" x14ac:dyDescent="0.2"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8.7" customHeight="1" x14ac:dyDescent="0.2"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" customFormat="1" ht="28.7" customHeight="1" x14ac:dyDescent="0.2"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" customFormat="1" ht="2.65" customHeight="1" x14ac:dyDescent="0.2"/>
    <row r="111" spans="2:14" s="1" customFormat="1" ht="158.44999999999999" customHeight="1" x14ac:dyDescent="0.2">
      <c r="B111" s="11" t="s">
        <v>157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33.6" customHeight="1" x14ac:dyDescent="0.2">
      <c r="B113" s="12" t="s">
        <v>158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37.9" customHeight="1" x14ac:dyDescent="0.2">
      <c r="C115" s="20" t="s">
        <v>137</v>
      </c>
      <c r="D115" s="20"/>
      <c r="E115" s="20"/>
      <c r="F115" s="16" t="s">
        <v>138</v>
      </c>
      <c r="G115" s="16"/>
      <c r="H115" s="16"/>
      <c r="I115" s="16"/>
      <c r="J115" s="16"/>
      <c r="K115" s="16"/>
      <c r="L115" s="16"/>
    </row>
    <row r="116" spans="2:14" s="1" customFormat="1" ht="28.7" customHeight="1" x14ac:dyDescent="0.2"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4" s="1" customFormat="1" ht="28.7" customHeight="1" x14ac:dyDescent="0.2">
      <c r="C117" s="13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2:14" s="1" customFormat="1" ht="28.7" customHeight="1" x14ac:dyDescent="0.2"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4" s="1" customFormat="1" ht="28.7" customHeight="1" x14ac:dyDescent="0.2"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.65" customHeight="1" x14ac:dyDescent="0.2"/>
    <row r="121" spans="2:14" s="1" customFormat="1" ht="130.69999999999999" customHeight="1" x14ac:dyDescent="0.2">
      <c r="B121" s="11" t="s">
        <v>159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2:14" s="1" customFormat="1" ht="2.65" customHeight="1" x14ac:dyDescent="0.2"/>
    <row r="123" spans="2:14" s="1" customFormat="1" ht="47.45" customHeight="1" x14ac:dyDescent="0.2">
      <c r="B123" s="11" t="s">
        <v>160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65" customHeight="1" x14ac:dyDescent="0.2"/>
    <row r="125" spans="2:14" s="1" customFormat="1" ht="47.45" customHeight="1" x14ac:dyDescent="0.2">
      <c r="B125" s="11" t="s">
        <v>161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33.6" customHeight="1" x14ac:dyDescent="0.2">
      <c r="B127" s="11" t="s">
        <v>162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2:14" s="1" customFormat="1" ht="2.65" customHeight="1" x14ac:dyDescent="0.2"/>
    <row r="129" spans="2:14" s="1" customFormat="1" ht="116.85" customHeight="1" x14ac:dyDescent="0.2">
      <c r="B129" s="11" t="s">
        <v>163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2.65" customHeight="1" x14ac:dyDescent="0.2"/>
    <row r="131" spans="2:14" s="1" customFormat="1" ht="75.2" customHeight="1" x14ac:dyDescent="0.2">
      <c r="B131" s="11" t="s">
        <v>164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86.85" customHeight="1" x14ac:dyDescent="0.2"/>
    <row r="133" spans="2:14" s="1" customFormat="1" ht="17.649999999999999" customHeight="1" x14ac:dyDescent="0.2">
      <c r="J133" s="25" t="s">
        <v>165</v>
      </c>
      <c r="K133" s="25"/>
      <c r="L133" s="25"/>
    </row>
    <row r="134" spans="2:14" s="1" customFormat="1" ht="145.15" customHeight="1" x14ac:dyDescent="0.2"/>
    <row r="135" spans="2:14" s="1" customFormat="1" ht="81.599999999999994" customHeight="1" x14ac:dyDescent="0.2">
      <c r="B135" s="17" t="s">
        <v>166</v>
      </c>
      <c r="C135" s="17"/>
      <c r="D135" s="17"/>
      <c r="E135" s="17"/>
      <c r="F135" s="17"/>
      <c r="G135" s="17"/>
      <c r="H135" s="17"/>
      <c r="I135" s="17"/>
      <c r="J135" s="17"/>
      <c r="K135" s="17"/>
    </row>
  </sheetData>
  <mergeCells count="106">
    <mergeCell ref="L59:M59"/>
    <mergeCell ref="L60:M60"/>
    <mergeCell ref="L90:M90"/>
    <mergeCell ref="L91:M91"/>
    <mergeCell ref="L92:M92"/>
    <mergeCell ref="L93:M93"/>
    <mergeCell ref="L94:M94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F119:L119"/>
    <mergeCell ref="F14:I14"/>
    <mergeCell ref="F96:M96"/>
    <mergeCell ref="F97:M97"/>
    <mergeCell ref="H11:O12"/>
    <mergeCell ref="J133:L13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61:M61"/>
    <mergeCell ref="L62:M62"/>
    <mergeCell ref="B131:N131"/>
    <mergeCell ref="B135:K135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6:E96"/>
    <mergeCell ref="B97:E97"/>
    <mergeCell ref="B99:N99"/>
    <mergeCell ref="B101:N101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B10:E11"/>
    <mergeCell ref="B103:N103"/>
    <mergeCell ref="B111:N111"/>
    <mergeCell ref="B113:N113"/>
    <mergeCell ref="B121:N121"/>
    <mergeCell ref="B123:N123"/>
    <mergeCell ref="B125:N125"/>
    <mergeCell ref="B127:N127"/>
    <mergeCell ref="B129:N129"/>
    <mergeCell ref="C118:E118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</mergeCells>
  <pageMargins left="0.7" right="0.7" top="0.75" bottom="0.75" header="0.3" footer="0.3"/>
  <pageSetup paperSize="9" scale="81" orientation="landscape" r:id="rId1"/>
  <headerFooter alignWithMargins="0"/>
  <rowBreaks count="5" manualBreakCount="5">
    <brk id="28" max="16383" man="1"/>
    <brk id="52" max="16383" man="1"/>
    <brk id="73" max="15" man="1"/>
    <brk id="98" max="16383" man="1"/>
    <brk id="12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Radosław Szafran</cp:lastModifiedBy>
  <dcterms:created xsi:type="dcterms:W3CDTF">2025-11-03T11:17:46Z</dcterms:created>
  <dcterms:modified xsi:type="dcterms:W3CDTF">2025-11-04T08:00:49Z</dcterms:modified>
</cp:coreProperties>
</file>